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uro-air/Dropbox/0-MEMORIA-2022-2023/G-Dr-CoordinadorDoctor/6-SistemaGrtiaCalidad/WEB/"/>
    </mc:Choice>
  </mc:AlternateContent>
  <xr:revisionPtr revIDLastSave="0" documentId="8_{3F3D57F9-B09A-4241-B1C8-B7C94A6C9A93}" xr6:coauthVersionLast="45" xr6:coauthVersionMax="45" xr10:uidLastSave="{00000000-0000-0000-0000-000000000000}"/>
  <bookViews>
    <workbookView xWindow="15060" yWindow="460" windowWidth="10860" windowHeight="18560" xr2:uid="{B1D045D8-1F17-F74C-B8C2-CD8E37328B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1" l="1"/>
  <c r="E86" i="1" s="1"/>
  <c r="E85" i="1"/>
  <c r="E84" i="1"/>
  <c r="G78" i="1"/>
  <c r="G72" i="1"/>
  <c r="E63" i="1"/>
  <c r="E61" i="1"/>
  <c r="E59" i="1"/>
  <c r="E57" i="1"/>
  <c r="E55" i="1"/>
  <c r="F63" i="1" s="1"/>
  <c r="G63" i="1" s="1"/>
  <c r="E50" i="1"/>
  <c r="E48" i="1"/>
  <c r="E46" i="1"/>
  <c r="E44" i="1"/>
  <c r="E42" i="1"/>
  <c r="E40" i="1"/>
  <c r="F50" i="1" s="1"/>
  <c r="G50" i="1" s="1"/>
  <c r="E35" i="1"/>
  <c r="E33" i="1"/>
  <c r="E31" i="1"/>
  <c r="E29" i="1"/>
  <c r="E27" i="1"/>
  <c r="E25" i="1"/>
  <c r="E20" i="1"/>
  <c r="E19" i="1"/>
  <c r="G13" i="1"/>
  <c r="F11" i="1"/>
  <c r="F9" i="1"/>
  <c r="F20" i="1" l="1"/>
  <c r="G20" i="1" s="1"/>
  <c r="G11" i="1"/>
  <c r="F35" i="1"/>
  <c r="G35" i="1" s="1"/>
  <c r="G64" i="1" s="1"/>
  <c r="G67" i="1" s="1"/>
  <c r="G74" i="1" s="1"/>
  <c r="G80" i="1" s="1"/>
  <c r="G85" i="1"/>
</calcChain>
</file>

<file path=xl/sharedStrings.xml><?xml version="1.0" encoding="utf-8"?>
<sst xmlns="http://schemas.openxmlformats.org/spreadsheetml/2006/main" count="86" uniqueCount="62">
  <si>
    <t>Apellidos</t>
  </si>
  <si>
    <t>Nombre</t>
  </si>
  <si>
    <t>Expediente académico (nota media)</t>
  </si>
  <si>
    <t>Máx.:</t>
  </si>
  <si>
    <t>Grado en</t>
  </si>
  <si>
    <t>nota:</t>
  </si>
  <si>
    <t>…..</t>
  </si>
  <si>
    <t>Máster en (créditos de asignaturas jurídicas)</t>
  </si>
  <si>
    <t>Licenciatura en</t>
  </si>
  <si>
    <t>Curriculum vitae</t>
  </si>
  <si>
    <t>a. Experiencia profesional</t>
  </si>
  <si>
    <t>1 año de ejercicio profesional para el que se requiera formación jurídica (no se incluye docencia universitaria, se valora en 2.d)</t>
  </si>
  <si>
    <t>Ponderación:</t>
  </si>
  <si>
    <t>….</t>
  </si>
  <si>
    <t>b. Formación académica</t>
  </si>
  <si>
    <t>Oposición Notaría, Registro, Inspección de Hacienda, Judicatura, Abogacía del Estado, Inspección de Trabajo, etc.</t>
  </si>
  <si>
    <t>Oposición Letrado de la Administración de Justicia, Subinspección de Hacienda, etc.</t>
  </si>
  <si>
    <t>Máster u otra titulación universitaria oficial no considerada para el acceso al PD</t>
  </si>
  <si>
    <t>Máster, expertos y otros títulos de formación especializada no oficiales (puntuación máx.)</t>
  </si>
  <si>
    <t>Idiomas distintos de los necesarios para la obtención del  título de Grado (puntuación máx.)</t>
  </si>
  <si>
    <t>c. Formación investigadora:</t>
  </si>
  <si>
    <t>Monografía jurídica en editorial de prestigio</t>
  </si>
  <si>
    <t>Artículo/capítulo de libro en revista jurídica de prestigio</t>
  </si>
  <si>
    <t>Ponencias, comunicaciones en congresos y jornadas</t>
  </si>
  <si>
    <t>d. Cooperación con la Universidad</t>
  </si>
  <si>
    <t>Otros</t>
  </si>
  <si>
    <t>TOTAL PUNTUACIÓN POR CURRICULUM VITAE</t>
  </si>
  <si>
    <t>TOTAL PUNTUACIÓN POR CURRICULUM VITAE (PONDERADA)</t>
  </si>
  <si>
    <t>Compromiso de dirección de tesis doctoral</t>
  </si>
  <si>
    <t>Mx.</t>
  </si>
  <si>
    <t>Señalar el nombre del prof. Dr. del PD que suscribe el compromiso de dirección</t>
  </si>
  <si>
    <t>Sí</t>
  </si>
  <si>
    <t>No</t>
  </si>
  <si>
    <t>Dr. ----</t>
  </si>
  <si>
    <t>TOTAL PUNTUACIÓN POR MÉRITOS APORTADOS</t>
  </si>
  <si>
    <t>DEDICACIÓN (en caso de empate)</t>
  </si>
  <si>
    <t>TC</t>
  </si>
  <si>
    <t>TP</t>
  </si>
  <si>
    <t>Señalar con 1 la opción elegida: TC=tiempo completo; TP=tiempo parcial</t>
  </si>
  <si>
    <t>PUNTUACIÓN FINAL</t>
  </si>
  <si>
    <t>Reserva de plaza:</t>
  </si>
  <si>
    <t>Marcar con 1 la casilla correspondiente. Sólo se reserva la plaza si el resultado es 3</t>
  </si>
  <si>
    <t>a. Menor de treinta años</t>
  </si>
  <si>
    <t>b. Mínimo de 7 en Expediente académico.</t>
  </si>
  <si>
    <t>c. Compromiso de director de TD</t>
  </si>
  <si>
    <t xml:space="preserve">Se entiende que, salvo que se acredite otra cosa, un máster son 480 horas, y se le reconoce un valor de 0,5. Siempre que sea un máster eminentemente jurídico. </t>
  </si>
  <si>
    <t>Título oficial de un idioma equivalente a B2: = 0,5 puntos; equivalente a C1 o superior = 1 punto. No se reconocerán otros títulos.</t>
  </si>
  <si>
    <t>Participación en algún moot = 150 horas (Moot+premio personal o colectivo: 150 h)</t>
  </si>
  <si>
    <t>Otros (1 hora = 0,001 puntos)</t>
  </si>
  <si>
    <t>Superación de alguna de las pruebas que dan acceso a esta clase de actividad profesional</t>
  </si>
  <si>
    <t>Coautoría = 1/ núm. de autores; editor, directgor, coordinador, etc.  = 0,5</t>
  </si>
  <si>
    <t>No se valoran en coautoría</t>
  </si>
  <si>
    <t>Ponencia: 1; Comunicación: 0,25.</t>
  </si>
  <si>
    <t>Becas de investigación, 1 año = 1 punto</t>
  </si>
  <si>
    <t>Estancias de investigación en centros de prestigio. 1 año = 0,1 punto</t>
  </si>
  <si>
    <t>En este apartado se pueden incluir la mera asistencia a eventos científicos (congresos, etc.), coordinación de dichos eventos, membresía de revistas, etc. siempre que, a juicio de la Comisión Académica, los eventos y las revistas reúnan valor científico.</t>
  </si>
  <si>
    <t>Alumno colaborador. 1 año = 1 punto</t>
  </si>
  <si>
    <t>Tutor de prácticas externas (1 año = 0,1 punto)</t>
  </si>
  <si>
    <t>1 año Tiempo Completo = 240 horas</t>
  </si>
  <si>
    <t>Colaborador honorario. 1 año =1 punto</t>
  </si>
  <si>
    <t>Profesor contratado, sustituto interino, etc.. 1 año = 1 punto</t>
  </si>
  <si>
    <t xml:space="preserve">(2 años = 1 punto)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</si>
</sst>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rgb="FFC00000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0070C0"/>
      <name val="Calibri"/>
      <family val="2"/>
    </font>
    <font>
      <i/>
      <sz val="8"/>
      <color theme="1"/>
      <name val="Calibri"/>
      <family val="2"/>
    </font>
    <font>
      <sz val="8"/>
      <color theme="7" tint="-0.49998474074526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1ED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/>
    <xf numFmtId="0" fontId="0" fillId="2" borderId="0" xfId="0" applyFill="1"/>
    <xf numFmtId="0" fontId="2" fillId="3" borderId="4" xfId="0" applyFont="1" applyFill="1" applyBorder="1"/>
    <xf numFmtId="0" fontId="2" fillId="3" borderId="10" xfId="0" applyFont="1" applyFill="1" applyBorder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2" fontId="2" fillId="6" borderId="3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2" fontId="2" fillId="6" borderId="10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2" fontId="3" fillId="5" borderId="18" xfId="0" applyNumberFormat="1" applyFont="1" applyFill="1" applyBorder="1" applyAlignment="1">
      <alignment vertical="center"/>
    </xf>
    <xf numFmtId="0" fontId="2" fillId="8" borderId="19" xfId="0" applyFont="1" applyFill="1" applyBorder="1" applyAlignment="1">
      <alignment vertical="center" wrapText="1"/>
    </xf>
    <xf numFmtId="2" fontId="6" fillId="6" borderId="10" xfId="0" applyNumberFormat="1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17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0" fontId="5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2" fillId="7" borderId="21" xfId="0" applyFont="1" applyFill="1" applyBorder="1" applyAlignment="1">
      <alignment vertical="center" wrapText="1"/>
    </xf>
    <xf numFmtId="2" fontId="2" fillId="6" borderId="27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2" fontId="8" fillId="10" borderId="28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9" fillId="11" borderId="16" xfId="0" applyFont="1" applyFill="1" applyBorder="1" applyAlignment="1">
      <alignment vertical="center"/>
    </xf>
    <xf numFmtId="2" fontId="2" fillId="12" borderId="29" xfId="0" applyNumberFormat="1" applyFont="1" applyFill="1" applyBorder="1"/>
    <xf numFmtId="0" fontId="2" fillId="11" borderId="30" xfId="0" applyFont="1" applyFill="1" applyBorder="1" applyAlignment="1">
      <alignment vertical="center"/>
    </xf>
    <xf numFmtId="0" fontId="2" fillId="6" borderId="0" xfId="0" applyFont="1" applyFill="1"/>
    <xf numFmtId="0" fontId="2" fillId="11" borderId="16" xfId="0" applyFont="1" applyFill="1" applyBorder="1" applyAlignment="1">
      <alignment vertical="center"/>
    </xf>
    <xf numFmtId="2" fontId="5" fillId="12" borderId="3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2" fontId="3" fillId="5" borderId="29" xfId="0" applyNumberFormat="1" applyFont="1" applyFill="1" applyBorder="1"/>
    <xf numFmtId="2" fontId="5" fillId="3" borderId="0" xfId="0" applyNumberFormat="1" applyFont="1" applyFill="1" applyAlignment="1">
      <alignment vertical="center"/>
    </xf>
    <xf numFmtId="0" fontId="2" fillId="13" borderId="31" xfId="0" applyFont="1" applyFill="1" applyBorder="1" applyAlignment="1">
      <alignment horizontal="left" vertical="center" wrapText="1"/>
    </xf>
    <xf numFmtId="0" fontId="2" fillId="1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6" borderId="32" xfId="0" applyFont="1" applyFill="1" applyBorder="1" applyAlignment="1">
      <alignment vertical="center"/>
    </xf>
    <xf numFmtId="2" fontId="3" fillId="5" borderId="3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 wrapText="1"/>
    </xf>
    <xf numFmtId="0" fontId="2" fillId="9" borderId="21" xfId="0" applyFont="1" applyFill="1" applyBorder="1" applyAlignment="1">
      <alignment horizontal="center" vertical="center"/>
    </xf>
    <xf numFmtId="0" fontId="2" fillId="6" borderId="10" xfId="0" applyFont="1" applyFill="1" applyBorder="1"/>
    <xf numFmtId="0" fontId="2" fillId="13" borderId="24" xfId="0" applyFont="1" applyFill="1" applyBorder="1" applyAlignment="1">
      <alignment vertical="center" wrapText="1"/>
    </xf>
    <xf numFmtId="9" fontId="2" fillId="0" borderId="24" xfId="0" applyNumberFormat="1" applyFont="1" applyBorder="1" applyAlignment="1">
      <alignment vertical="center"/>
    </xf>
    <xf numFmtId="2" fontId="5" fillId="12" borderId="33" xfId="0" applyNumberFormat="1" applyFont="1" applyFill="1" applyBorder="1" applyAlignment="1">
      <alignment vertical="center"/>
    </xf>
    <xf numFmtId="2" fontId="3" fillId="4" borderId="30" xfId="0" applyNumberFormat="1" applyFont="1" applyFill="1" applyBorder="1" applyAlignment="1">
      <alignment vertical="center"/>
    </xf>
    <xf numFmtId="0" fontId="2" fillId="13" borderId="34" xfId="0" applyFont="1" applyFill="1" applyBorder="1" applyAlignment="1">
      <alignment vertical="center" wrapText="1"/>
    </xf>
    <xf numFmtId="0" fontId="2" fillId="9" borderId="34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2" fontId="5" fillId="14" borderId="22" xfId="0" applyNumberFormat="1" applyFont="1" applyFill="1" applyBorder="1" applyAlignment="1">
      <alignment vertical="center"/>
    </xf>
    <xf numFmtId="2" fontId="2" fillId="6" borderId="35" xfId="0" applyNumberFormat="1" applyFont="1" applyFill="1" applyBorder="1" applyAlignment="1">
      <alignment vertical="center"/>
    </xf>
    <xf numFmtId="0" fontId="2" fillId="3" borderId="26" xfId="0" applyFont="1" applyFill="1" applyBorder="1"/>
    <xf numFmtId="0" fontId="2" fillId="3" borderId="32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 wrapText="1"/>
    </xf>
    <xf numFmtId="2" fontId="2" fillId="3" borderId="32" xfId="0" applyNumberFormat="1" applyFont="1" applyFill="1" applyBorder="1" applyAlignment="1">
      <alignment vertical="center"/>
    </xf>
    <xf numFmtId="0" fontId="2" fillId="3" borderId="35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0" fillId="15" borderId="0" xfId="0" applyFill="1"/>
    <xf numFmtId="0" fontId="3" fillId="5" borderId="1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12" borderId="16" xfId="0" applyFont="1" applyFill="1" applyBorder="1" applyAlignment="1">
      <alignment vertical="center" wrapText="1"/>
    </xf>
    <xf numFmtId="0" fontId="2" fillId="12" borderId="17" xfId="0" applyFont="1" applyFill="1" applyBorder="1" applyAlignment="1">
      <alignment vertical="center"/>
    </xf>
    <xf numFmtId="0" fontId="2" fillId="12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C36-55B0-DF4E-A805-5432A2E403D7}">
  <dimension ref="A1:I88"/>
  <sheetViews>
    <sheetView tabSelected="1" topLeftCell="A55" workbookViewId="0">
      <selection activeCell="J60" sqref="J60"/>
    </sheetView>
  </sheetViews>
  <sheetFormatPr baseColWidth="10" defaultRowHeight="16" x14ac:dyDescent="0.2"/>
  <cols>
    <col min="1" max="1" width="0.6640625" style="87" customWidth="1"/>
    <col min="2" max="2" width="2.1640625" style="87" bestFit="1" customWidth="1"/>
    <col min="3" max="3" width="40.83203125" style="87" customWidth="1"/>
    <col min="4" max="4" width="4.1640625" style="87" bestFit="1" customWidth="1"/>
    <col min="5" max="5" width="2.83203125" style="87" bestFit="1" customWidth="1"/>
    <col min="6" max="6" width="1.5" style="87" bestFit="1" customWidth="1"/>
    <col min="7" max="7" width="7.1640625" style="87" customWidth="1"/>
    <col min="8" max="8" width="4.83203125" style="87" customWidth="1"/>
    <col min="9" max="9" width="2.1640625" style="91" customWidth="1"/>
  </cols>
  <sheetData>
    <row r="1" spans="1:9" ht="20" thickBot="1" x14ac:dyDescent="0.3">
      <c r="A1" s="1"/>
      <c r="B1" s="1"/>
      <c r="C1" s="1"/>
      <c r="D1" s="1"/>
      <c r="E1" s="1"/>
      <c r="F1" s="1"/>
      <c r="G1" s="1"/>
      <c r="H1" s="1"/>
      <c r="I1" s="2"/>
    </row>
    <row r="2" spans="1:9" ht="17" thickBot="1" x14ac:dyDescent="0.25">
      <c r="A2" s="3"/>
      <c r="B2" s="4"/>
      <c r="C2" s="5"/>
      <c r="D2" s="4"/>
      <c r="E2" s="4"/>
      <c r="F2" s="4"/>
      <c r="G2" s="6"/>
      <c r="H2" s="7"/>
      <c r="I2" s="8"/>
    </row>
    <row r="3" spans="1:9" x14ac:dyDescent="0.2">
      <c r="A3" s="9"/>
      <c r="B3" s="102" t="s">
        <v>0</v>
      </c>
      <c r="C3" s="103"/>
      <c r="D3" s="104" t="s">
        <v>1</v>
      </c>
      <c r="E3" s="105"/>
      <c r="F3" s="105"/>
      <c r="G3" s="106"/>
      <c r="H3" s="10"/>
      <c r="I3" s="8"/>
    </row>
    <row r="4" spans="1:9" x14ac:dyDescent="0.2">
      <c r="A4" s="9"/>
      <c r="B4" s="107"/>
      <c r="C4" s="108"/>
      <c r="D4" s="109"/>
      <c r="E4" s="110"/>
      <c r="F4" s="110"/>
      <c r="G4" s="111"/>
      <c r="H4" s="10"/>
      <c r="I4" s="8"/>
    </row>
    <row r="5" spans="1:9" ht="17" thickBot="1" x14ac:dyDescent="0.25">
      <c r="A5" s="9"/>
      <c r="B5" s="11"/>
      <c r="C5" s="12"/>
      <c r="D5" s="11"/>
      <c r="E5" s="11"/>
      <c r="F5" s="11"/>
      <c r="G5" s="13"/>
      <c r="H5" s="10"/>
      <c r="I5" s="8"/>
    </row>
    <row r="6" spans="1:9" ht="17" thickBot="1" x14ac:dyDescent="0.25">
      <c r="A6" s="9"/>
      <c r="B6" s="14">
        <v>1</v>
      </c>
      <c r="C6" s="15" t="s">
        <v>2</v>
      </c>
      <c r="D6" s="16" t="s">
        <v>3</v>
      </c>
      <c r="E6" s="17">
        <v>10</v>
      </c>
      <c r="F6" s="18"/>
      <c r="G6" s="19"/>
      <c r="H6" s="10"/>
      <c r="I6" s="8"/>
    </row>
    <row r="7" spans="1:9" ht="17" thickBot="1" x14ac:dyDescent="0.25">
      <c r="A7" s="9"/>
      <c r="B7" s="20"/>
      <c r="C7" s="21"/>
      <c r="D7" s="22"/>
      <c r="E7" s="22"/>
      <c r="F7" s="22"/>
      <c r="G7" s="23"/>
      <c r="H7" s="10"/>
      <c r="I7" s="8"/>
    </row>
    <row r="8" spans="1:9" x14ac:dyDescent="0.2">
      <c r="A8" s="9"/>
      <c r="B8" s="24"/>
      <c r="C8" s="25" t="s">
        <v>4</v>
      </c>
      <c r="D8" s="26" t="s">
        <v>5</v>
      </c>
      <c r="E8" s="26"/>
      <c r="F8" s="27"/>
      <c r="G8" s="23"/>
      <c r="H8" s="10"/>
      <c r="I8" s="8"/>
    </row>
    <row r="9" spans="1:9" ht="17" thickBot="1" x14ac:dyDescent="0.25">
      <c r="A9" s="9"/>
      <c r="B9" s="24"/>
      <c r="C9" s="28" t="s">
        <v>6</v>
      </c>
      <c r="D9" s="29">
        <v>0</v>
      </c>
      <c r="E9" s="29">
        <v>240</v>
      </c>
      <c r="F9" s="30">
        <f>(240/300)*D9</f>
        <v>0</v>
      </c>
      <c r="G9" s="23"/>
      <c r="H9" s="10"/>
      <c r="I9" s="8"/>
    </row>
    <row r="10" spans="1:9" ht="17" thickBot="1" x14ac:dyDescent="0.25">
      <c r="A10" s="9"/>
      <c r="B10" s="24"/>
      <c r="C10" s="25" t="s">
        <v>7</v>
      </c>
      <c r="D10" s="22" t="s">
        <v>5</v>
      </c>
      <c r="E10" s="22"/>
      <c r="F10" s="31"/>
      <c r="G10" s="23"/>
      <c r="H10" s="10"/>
      <c r="I10" s="8"/>
    </row>
    <row r="11" spans="1:9" ht="17" thickBot="1" x14ac:dyDescent="0.25">
      <c r="A11" s="9"/>
      <c r="B11" s="24"/>
      <c r="C11" s="32" t="s">
        <v>6</v>
      </c>
      <c r="D11" s="33">
        <v>0</v>
      </c>
      <c r="E11" s="33">
        <v>60</v>
      </c>
      <c r="F11" s="34">
        <f>(60/300)*D11</f>
        <v>0</v>
      </c>
      <c r="G11" s="35">
        <f>F11+F9</f>
        <v>0</v>
      </c>
      <c r="H11" s="10"/>
      <c r="I11" s="8"/>
    </row>
    <row r="12" spans="1:9" ht="17" thickBot="1" x14ac:dyDescent="0.25">
      <c r="A12" s="9"/>
      <c r="B12" s="24"/>
      <c r="C12" s="36" t="s">
        <v>8</v>
      </c>
      <c r="D12" s="26" t="s">
        <v>5</v>
      </c>
      <c r="E12" s="26"/>
      <c r="F12" s="27"/>
      <c r="G12" s="37"/>
      <c r="H12" s="10"/>
      <c r="I12" s="8"/>
    </row>
    <row r="13" spans="1:9" ht="17" thickBot="1" x14ac:dyDescent="0.25">
      <c r="A13" s="9"/>
      <c r="B13" s="38"/>
      <c r="C13" s="32" t="s">
        <v>6</v>
      </c>
      <c r="D13" s="39">
        <v>0</v>
      </c>
      <c r="E13" s="39">
        <v>300</v>
      </c>
      <c r="F13" s="40"/>
      <c r="G13" s="35">
        <f>D13</f>
        <v>0</v>
      </c>
      <c r="H13" s="10"/>
      <c r="I13" s="8"/>
    </row>
    <row r="14" spans="1:9" ht="17" thickBot="1" x14ac:dyDescent="0.25">
      <c r="A14" s="9"/>
      <c r="B14" s="11"/>
      <c r="C14" s="12"/>
      <c r="D14" s="11"/>
      <c r="E14" s="11"/>
      <c r="F14" s="11"/>
      <c r="G14" s="13"/>
      <c r="H14" s="10"/>
      <c r="I14" s="8"/>
    </row>
    <row r="15" spans="1:9" ht="17" thickBot="1" x14ac:dyDescent="0.25">
      <c r="A15" s="9"/>
      <c r="B15" s="14">
        <v>2</v>
      </c>
      <c r="C15" s="15" t="s">
        <v>9</v>
      </c>
      <c r="D15" s="16" t="s">
        <v>3</v>
      </c>
      <c r="E15" s="17">
        <v>8</v>
      </c>
      <c r="F15" s="26"/>
      <c r="G15" s="19"/>
      <c r="H15" s="10"/>
      <c r="I15" s="8"/>
    </row>
    <row r="16" spans="1:9" ht="17" thickBot="1" x14ac:dyDescent="0.25">
      <c r="A16" s="9"/>
      <c r="B16" s="41" t="s">
        <v>10</v>
      </c>
      <c r="C16" s="42"/>
      <c r="D16" s="43" t="s">
        <v>3</v>
      </c>
      <c r="E16" s="44">
        <v>3</v>
      </c>
      <c r="F16" s="22"/>
      <c r="G16" s="23"/>
      <c r="H16" s="10"/>
      <c r="I16" s="8"/>
    </row>
    <row r="17" spans="1:9" ht="17" thickBot="1" x14ac:dyDescent="0.25">
      <c r="A17" s="9"/>
      <c r="B17" s="20"/>
      <c r="C17" s="45"/>
      <c r="D17" s="46"/>
      <c r="E17" s="46"/>
      <c r="F17" s="22"/>
      <c r="G17" s="23"/>
      <c r="H17" s="10"/>
      <c r="I17" s="8"/>
    </row>
    <row r="18" spans="1:9" ht="24" x14ac:dyDescent="0.2">
      <c r="A18" s="9"/>
      <c r="B18" s="24"/>
      <c r="C18" s="47" t="s">
        <v>11</v>
      </c>
      <c r="D18" s="29">
        <v>0.25</v>
      </c>
      <c r="E18" s="22"/>
      <c r="F18" s="22"/>
      <c r="G18" s="48" t="s">
        <v>12</v>
      </c>
      <c r="H18" s="10"/>
      <c r="I18" s="8"/>
    </row>
    <row r="19" spans="1:9" ht="17" thickBot="1" x14ac:dyDescent="0.25">
      <c r="A19" s="9"/>
      <c r="B19" s="24"/>
      <c r="C19" s="49" t="s">
        <v>13</v>
      </c>
      <c r="D19" s="50">
        <v>0</v>
      </c>
      <c r="E19" s="29">
        <f>D19*D18</f>
        <v>0</v>
      </c>
      <c r="F19" s="22"/>
      <c r="G19" s="51">
        <v>3</v>
      </c>
      <c r="H19" s="10"/>
      <c r="I19" s="8"/>
    </row>
    <row r="20" spans="1:9" ht="17" thickBot="1" x14ac:dyDescent="0.25">
      <c r="A20" s="9"/>
      <c r="B20" s="38"/>
      <c r="C20" s="52" t="s">
        <v>13</v>
      </c>
      <c r="D20" s="53">
        <v>0</v>
      </c>
      <c r="E20" s="33">
        <f>D20*D18</f>
        <v>0</v>
      </c>
      <c r="F20" s="54">
        <f>E20+E19</f>
        <v>0</v>
      </c>
      <c r="G20" s="55">
        <f>(E16/G19)*F20</f>
        <v>0</v>
      </c>
      <c r="H20" s="10"/>
      <c r="I20" s="8"/>
    </row>
    <row r="21" spans="1:9" ht="17" thickBot="1" x14ac:dyDescent="0.25">
      <c r="A21" s="9"/>
      <c r="B21" s="11"/>
      <c r="C21" s="12"/>
      <c r="D21" s="11"/>
      <c r="E21" s="11"/>
      <c r="F21" s="11"/>
      <c r="G21" s="13"/>
      <c r="H21" s="10"/>
      <c r="I21" s="8"/>
    </row>
    <row r="22" spans="1:9" ht="17" thickBot="1" x14ac:dyDescent="0.25">
      <c r="A22" s="9"/>
      <c r="B22" s="41" t="s">
        <v>14</v>
      </c>
      <c r="C22" s="42"/>
      <c r="D22" s="43" t="s">
        <v>3</v>
      </c>
      <c r="E22" s="44">
        <v>2</v>
      </c>
      <c r="F22" s="26"/>
      <c r="G22" s="19"/>
      <c r="H22" s="10"/>
      <c r="I22" s="8"/>
    </row>
    <row r="23" spans="1:9" x14ac:dyDescent="0.2">
      <c r="A23" s="9"/>
      <c r="B23" s="24"/>
      <c r="C23" s="21"/>
      <c r="D23" s="22"/>
      <c r="E23" s="22"/>
      <c r="F23" s="22"/>
      <c r="G23" s="23"/>
      <c r="H23" s="10"/>
      <c r="I23" s="8"/>
    </row>
    <row r="24" spans="1:9" ht="24" x14ac:dyDescent="0.2">
      <c r="A24" s="9"/>
      <c r="B24" s="24"/>
      <c r="C24" s="47" t="s">
        <v>15</v>
      </c>
      <c r="D24" s="29">
        <v>1</v>
      </c>
      <c r="E24" s="22"/>
      <c r="F24" s="22"/>
      <c r="G24" s="23"/>
      <c r="H24" s="10"/>
      <c r="I24" s="8"/>
    </row>
    <row r="25" spans="1:9" ht="24" x14ac:dyDescent="0.2">
      <c r="A25" s="9"/>
      <c r="B25" s="24"/>
      <c r="C25" s="49" t="s">
        <v>49</v>
      </c>
      <c r="D25" s="50">
        <v>0</v>
      </c>
      <c r="E25" s="29">
        <f>D25*D24</f>
        <v>0</v>
      </c>
      <c r="F25" s="22"/>
      <c r="G25" s="23"/>
      <c r="H25" s="10"/>
      <c r="I25" s="8"/>
    </row>
    <row r="26" spans="1:9" ht="24" x14ac:dyDescent="0.2">
      <c r="A26" s="9"/>
      <c r="B26" s="24"/>
      <c r="C26" s="47" t="s">
        <v>16</v>
      </c>
      <c r="D26" s="29">
        <v>0.75</v>
      </c>
      <c r="E26" s="22"/>
      <c r="F26" s="22"/>
      <c r="G26" s="23"/>
      <c r="H26" s="10"/>
      <c r="I26" s="8"/>
    </row>
    <row r="27" spans="1:9" ht="24" x14ac:dyDescent="0.2">
      <c r="A27" s="9"/>
      <c r="B27" s="24"/>
      <c r="C27" s="49" t="s">
        <v>49</v>
      </c>
      <c r="D27" s="50">
        <v>0</v>
      </c>
      <c r="E27" s="29">
        <f>D27*D26</f>
        <v>0</v>
      </c>
      <c r="F27" s="22"/>
      <c r="G27" s="23"/>
      <c r="H27" s="10"/>
      <c r="I27" s="8"/>
    </row>
    <row r="28" spans="1:9" ht="24" x14ac:dyDescent="0.2">
      <c r="A28" s="9"/>
      <c r="B28" s="24"/>
      <c r="C28" s="47" t="s">
        <v>17</v>
      </c>
      <c r="D28" s="29">
        <v>0.5</v>
      </c>
      <c r="E28" s="22"/>
      <c r="F28" s="22"/>
      <c r="G28" s="23"/>
      <c r="H28" s="10"/>
      <c r="I28" s="8"/>
    </row>
    <row r="29" spans="1:9" ht="36" x14ac:dyDescent="0.2">
      <c r="A29" s="9"/>
      <c r="B29" s="24"/>
      <c r="C29" s="49" t="s">
        <v>45</v>
      </c>
      <c r="D29" s="50"/>
      <c r="E29" s="29">
        <f>D29*D28</f>
        <v>0</v>
      </c>
      <c r="F29" s="22"/>
      <c r="G29" s="23"/>
      <c r="H29" s="10"/>
      <c r="I29" s="8"/>
    </row>
    <row r="30" spans="1:9" ht="24" x14ac:dyDescent="0.2">
      <c r="A30" s="9"/>
      <c r="B30" s="24"/>
      <c r="C30" s="47" t="s">
        <v>18</v>
      </c>
      <c r="D30" s="29">
        <v>0.5</v>
      </c>
      <c r="E30" s="22"/>
      <c r="F30" s="22"/>
      <c r="G30" s="23"/>
      <c r="H30" s="10"/>
      <c r="I30" s="8"/>
    </row>
    <row r="31" spans="1:9" ht="36" x14ac:dyDescent="0.2">
      <c r="A31" s="9"/>
      <c r="B31" s="24"/>
      <c r="C31" s="49" t="s">
        <v>45</v>
      </c>
      <c r="D31" s="50"/>
      <c r="E31" s="29">
        <f>D31*D30</f>
        <v>0</v>
      </c>
      <c r="F31" s="22"/>
      <c r="G31" s="23"/>
      <c r="H31" s="10"/>
      <c r="I31" s="8"/>
    </row>
    <row r="32" spans="1:9" ht="25" thickBot="1" x14ac:dyDescent="0.25">
      <c r="A32" s="9"/>
      <c r="B32" s="24"/>
      <c r="C32" s="47" t="s">
        <v>19</v>
      </c>
      <c r="D32" s="29">
        <v>1</v>
      </c>
      <c r="E32" s="22"/>
      <c r="F32" s="22"/>
      <c r="G32" s="23"/>
      <c r="H32" s="10"/>
      <c r="I32" s="8"/>
    </row>
    <row r="33" spans="1:9" ht="24" x14ac:dyDescent="0.2">
      <c r="A33" s="9"/>
      <c r="B33" s="24"/>
      <c r="C33" s="49" t="s">
        <v>46</v>
      </c>
      <c r="D33" s="50">
        <v>0</v>
      </c>
      <c r="E33" s="29">
        <f>D33*D32</f>
        <v>0</v>
      </c>
      <c r="F33" s="22"/>
      <c r="G33" s="48" t="s">
        <v>12</v>
      </c>
      <c r="H33" s="10"/>
      <c r="I33" s="8"/>
    </row>
    <row r="34" spans="1:9" ht="17" thickBot="1" x14ac:dyDescent="0.25">
      <c r="A34" s="9"/>
      <c r="B34" s="24"/>
      <c r="C34" s="47" t="s">
        <v>48</v>
      </c>
      <c r="D34" s="29">
        <v>1E-3</v>
      </c>
      <c r="E34" s="22"/>
      <c r="F34" s="22"/>
      <c r="G34" s="51">
        <v>2</v>
      </c>
      <c r="H34" s="10"/>
      <c r="I34" s="8"/>
    </row>
    <row r="35" spans="1:9" ht="25" thickBot="1" x14ac:dyDescent="0.25">
      <c r="A35" s="9"/>
      <c r="B35" s="38"/>
      <c r="C35" s="52" t="s">
        <v>47</v>
      </c>
      <c r="D35" s="53">
        <v>0</v>
      </c>
      <c r="E35" s="33">
        <f>D35*D34</f>
        <v>0</v>
      </c>
      <c r="F35" s="56">
        <f>SUM(E25:E35)</f>
        <v>0</v>
      </c>
      <c r="G35" s="55">
        <f>(E22/G34)*F35</f>
        <v>0</v>
      </c>
      <c r="H35" s="10"/>
      <c r="I35" s="8"/>
    </row>
    <row r="36" spans="1:9" ht="17" thickBot="1" x14ac:dyDescent="0.25">
      <c r="A36" s="9"/>
      <c r="B36" s="11"/>
      <c r="C36" s="12"/>
      <c r="D36" s="11"/>
      <c r="E36" s="11"/>
      <c r="F36" s="11"/>
      <c r="G36" s="13"/>
      <c r="H36" s="10"/>
      <c r="I36" s="8"/>
    </row>
    <row r="37" spans="1:9" ht="17" thickBot="1" x14ac:dyDescent="0.25">
      <c r="A37" s="9"/>
      <c r="B37" s="41" t="s">
        <v>20</v>
      </c>
      <c r="C37" s="42"/>
      <c r="D37" s="43" t="s">
        <v>3</v>
      </c>
      <c r="E37" s="44">
        <v>3</v>
      </c>
      <c r="F37" s="26"/>
      <c r="G37" s="19"/>
      <c r="H37" s="10"/>
      <c r="I37" s="8"/>
    </row>
    <row r="38" spans="1:9" x14ac:dyDescent="0.2">
      <c r="A38" s="9"/>
      <c r="B38" s="24"/>
      <c r="C38" s="21"/>
      <c r="D38" s="22"/>
      <c r="E38" s="22"/>
      <c r="F38" s="22"/>
      <c r="G38" s="23"/>
      <c r="H38" s="10"/>
      <c r="I38" s="8"/>
    </row>
    <row r="39" spans="1:9" x14ac:dyDescent="0.2">
      <c r="A39" s="9"/>
      <c r="B39" s="24"/>
      <c r="C39" s="47" t="s">
        <v>21</v>
      </c>
      <c r="D39" s="29">
        <v>1</v>
      </c>
      <c r="E39" s="22"/>
      <c r="F39" s="22"/>
      <c r="G39" s="23"/>
      <c r="H39" s="10"/>
      <c r="I39" s="8"/>
    </row>
    <row r="40" spans="1:9" ht="24" x14ac:dyDescent="0.2">
      <c r="A40" s="9"/>
      <c r="B40" s="24"/>
      <c r="C40" s="49" t="s">
        <v>50</v>
      </c>
      <c r="D40" s="50">
        <v>0</v>
      </c>
      <c r="E40" s="29">
        <f>D40*D39</f>
        <v>0</v>
      </c>
      <c r="F40" s="22"/>
      <c r="G40" s="23"/>
      <c r="H40" s="10"/>
      <c r="I40" s="8"/>
    </row>
    <row r="41" spans="1:9" x14ac:dyDescent="0.2">
      <c r="A41" s="9"/>
      <c r="B41" s="24"/>
      <c r="C41" s="47" t="s">
        <v>22</v>
      </c>
      <c r="D41" s="29">
        <v>0.25</v>
      </c>
      <c r="E41" s="22"/>
      <c r="F41" s="22"/>
      <c r="G41" s="23"/>
      <c r="H41" s="10"/>
      <c r="I41" s="8"/>
    </row>
    <row r="42" spans="1:9" x14ac:dyDescent="0.2">
      <c r="A42" s="9"/>
      <c r="B42" s="24"/>
      <c r="C42" s="49" t="s">
        <v>51</v>
      </c>
      <c r="D42" s="50">
        <v>0</v>
      </c>
      <c r="E42" s="29">
        <f>D42*D41</f>
        <v>0</v>
      </c>
      <c r="F42" s="22"/>
      <c r="G42" s="23"/>
      <c r="H42" s="10"/>
      <c r="I42" s="8"/>
    </row>
    <row r="43" spans="1:9" x14ac:dyDescent="0.2">
      <c r="A43" s="9"/>
      <c r="B43" s="24"/>
      <c r="C43" s="47" t="s">
        <v>23</v>
      </c>
      <c r="D43" s="47">
        <v>0.1</v>
      </c>
      <c r="E43" s="22"/>
      <c r="F43" s="22"/>
      <c r="G43" s="23"/>
      <c r="H43" s="10"/>
      <c r="I43" s="8"/>
    </row>
    <row r="44" spans="1:9" x14ac:dyDescent="0.2">
      <c r="A44" s="9"/>
      <c r="B44" s="24"/>
      <c r="C44" s="49" t="s">
        <v>52</v>
      </c>
      <c r="D44" s="50"/>
      <c r="E44" s="29">
        <f>D44*D43</f>
        <v>0</v>
      </c>
      <c r="F44" s="22"/>
      <c r="G44" s="23"/>
      <c r="H44" s="10"/>
      <c r="I44" s="8"/>
    </row>
    <row r="45" spans="1:9" x14ac:dyDescent="0.2">
      <c r="A45" s="9"/>
      <c r="B45" s="24"/>
      <c r="C45" s="47" t="s">
        <v>54</v>
      </c>
      <c r="D45" s="29">
        <v>0.1</v>
      </c>
      <c r="E45" s="22"/>
      <c r="F45" s="22"/>
      <c r="G45" s="23"/>
      <c r="H45" s="10"/>
      <c r="I45" s="8"/>
    </row>
    <row r="46" spans="1:9" x14ac:dyDescent="0.2">
      <c r="A46" s="9"/>
      <c r="B46" s="24"/>
      <c r="C46" s="49" t="s">
        <v>13</v>
      </c>
      <c r="D46" s="50">
        <v>0</v>
      </c>
      <c r="E46" s="29">
        <f>D46*D45</f>
        <v>0</v>
      </c>
      <c r="F46" s="22"/>
      <c r="G46" s="23"/>
      <c r="H46" s="10"/>
      <c r="I46" s="8"/>
    </row>
    <row r="47" spans="1:9" ht="17" thickBot="1" x14ac:dyDescent="0.25">
      <c r="A47" s="9"/>
      <c r="B47" s="24"/>
      <c r="C47" s="47" t="s">
        <v>53</v>
      </c>
      <c r="D47" s="29">
        <v>1</v>
      </c>
      <c r="E47" s="22"/>
      <c r="F47" s="22"/>
      <c r="G47" s="23"/>
      <c r="H47" s="10"/>
      <c r="I47" s="8"/>
    </row>
    <row r="48" spans="1:9" x14ac:dyDescent="0.2">
      <c r="A48" s="9"/>
      <c r="B48" s="24"/>
      <c r="C48" s="49" t="s">
        <v>13</v>
      </c>
      <c r="D48" s="50">
        <v>0</v>
      </c>
      <c r="E48" s="29">
        <f>D48*D41</f>
        <v>0</v>
      </c>
      <c r="F48" s="22"/>
      <c r="G48" s="48" t="s">
        <v>12</v>
      </c>
      <c r="H48" s="10"/>
      <c r="I48" s="8"/>
    </row>
    <row r="49" spans="1:9" ht="17" thickBot="1" x14ac:dyDescent="0.25">
      <c r="A49" s="9"/>
      <c r="B49" s="24"/>
      <c r="C49" s="47" t="s">
        <v>48</v>
      </c>
      <c r="D49" s="29">
        <v>1E-3</v>
      </c>
      <c r="E49" s="22"/>
      <c r="F49" s="22"/>
      <c r="G49" s="51">
        <v>5.25</v>
      </c>
      <c r="H49" s="10"/>
      <c r="I49" s="8"/>
    </row>
    <row r="50" spans="1:9" ht="49" thickBot="1" x14ac:dyDescent="0.25">
      <c r="A50" s="9"/>
      <c r="B50" s="38"/>
      <c r="C50" s="52" t="s">
        <v>55</v>
      </c>
      <c r="D50" s="53">
        <v>0</v>
      </c>
      <c r="E50" s="33">
        <f>D50*D49</f>
        <v>0</v>
      </c>
      <c r="F50" s="56">
        <f>SUM(E38:E50)</f>
        <v>0</v>
      </c>
      <c r="G50" s="55">
        <f>(E37/G49)*F50</f>
        <v>0</v>
      </c>
      <c r="H50" s="10"/>
      <c r="I50" s="8"/>
    </row>
    <row r="51" spans="1:9" ht="17" thickBot="1" x14ac:dyDescent="0.25">
      <c r="A51" s="9"/>
      <c r="B51" s="11"/>
      <c r="C51" s="12"/>
      <c r="D51" s="11"/>
      <c r="E51" s="11"/>
      <c r="F51" s="11"/>
      <c r="G51" s="13"/>
      <c r="H51" s="10"/>
      <c r="I51" s="8"/>
    </row>
    <row r="52" spans="1:9" ht="17" thickBot="1" x14ac:dyDescent="0.25">
      <c r="A52" s="9"/>
      <c r="B52" s="41" t="s">
        <v>24</v>
      </c>
      <c r="C52" s="42"/>
      <c r="D52" s="43" t="s">
        <v>3</v>
      </c>
      <c r="E52" s="44">
        <v>3</v>
      </c>
      <c r="F52" s="26"/>
      <c r="G52" s="19"/>
      <c r="H52" s="10"/>
      <c r="I52" s="8"/>
    </row>
    <row r="53" spans="1:9" x14ac:dyDescent="0.2">
      <c r="A53" s="9"/>
      <c r="B53" s="24"/>
      <c r="C53" s="57"/>
      <c r="D53" s="57"/>
      <c r="E53" s="22"/>
      <c r="F53" s="22"/>
      <c r="G53" s="23"/>
      <c r="H53" s="10"/>
      <c r="I53" s="8"/>
    </row>
    <row r="54" spans="1:9" x14ac:dyDescent="0.2">
      <c r="A54" s="9"/>
      <c r="B54" s="24"/>
      <c r="C54" s="47" t="s">
        <v>56</v>
      </c>
      <c r="D54" s="29">
        <v>1</v>
      </c>
      <c r="E54" s="22"/>
      <c r="F54" s="22"/>
      <c r="G54" s="23"/>
      <c r="H54" s="10"/>
      <c r="I54" s="8"/>
    </row>
    <row r="55" spans="1:9" x14ac:dyDescent="0.2">
      <c r="A55" s="9"/>
      <c r="B55" s="24"/>
      <c r="C55" s="49" t="s">
        <v>13</v>
      </c>
      <c r="D55" s="50">
        <v>0</v>
      </c>
      <c r="E55" s="29">
        <f>D55*D54</f>
        <v>0</v>
      </c>
      <c r="F55" s="22"/>
      <c r="G55" s="23"/>
      <c r="H55" s="10"/>
      <c r="I55" s="8"/>
    </row>
    <row r="56" spans="1:9" x14ac:dyDescent="0.2">
      <c r="A56" s="9"/>
      <c r="B56" s="24"/>
      <c r="C56" s="47" t="s">
        <v>59</v>
      </c>
      <c r="D56" s="29">
        <v>1</v>
      </c>
      <c r="E56" s="22"/>
      <c r="F56" s="22"/>
      <c r="G56" s="23"/>
      <c r="H56" s="10"/>
      <c r="I56" s="8"/>
    </row>
    <row r="57" spans="1:9" x14ac:dyDescent="0.2">
      <c r="A57" s="9"/>
      <c r="B57" s="24"/>
      <c r="C57" s="49" t="s">
        <v>13</v>
      </c>
      <c r="D57" s="50">
        <v>0</v>
      </c>
      <c r="E57" s="29">
        <f>D57*D56</f>
        <v>0</v>
      </c>
      <c r="F57" s="22"/>
      <c r="G57" s="23"/>
      <c r="H57" s="10"/>
      <c r="I57" s="8"/>
    </row>
    <row r="58" spans="1:9" x14ac:dyDescent="0.2">
      <c r="A58" s="9"/>
      <c r="B58" s="24"/>
      <c r="C58" s="47" t="s">
        <v>60</v>
      </c>
      <c r="D58" s="29">
        <v>1</v>
      </c>
      <c r="E58" s="22"/>
      <c r="F58" s="22"/>
      <c r="G58" s="23"/>
      <c r="H58" s="10"/>
      <c r="I58" s="8"/>
    </row>
    <row r="59" spans="1:9" x14ac:dyDescent="0.2">
      <c r="A59" s="9"/>
      <c r="B59" s="24"/>
      <c r="C59" s="49" t="s">
        <v>58</v>
      </c>
      <c r="D59" s="50">
        <v>0</v>
      </c>
      <c r="E59" s="29">
        <f>D59*D58</f>
        <v>0</v>
      </c>
      <c r="F59" s="22"/>
      <c r="G59" s="23"/>
      <c r="H59" s="10"/>
      <c r="I59" s="8"/>
    </row>
    <row r="60" spans="1:9" ht="17" thickBot="1" x14ac:dyDescent="0.25">
      <c r="A60" s="9"/>
      <c r="B60" s="24"/>
      <c r="C60" s="47" t="s">
        <v>57</v>
      </c>
      <c r="D60" s="29">
        <v>0.1</v>
      </c>
      <c r="E60" s="22"/>
      <c r="F60" s="22"/>
      <c r="G60" s="23"/>
      <c r="H60" s="10"/>
      <c r="I60" s="8"/>
    </row>
    <row r="61" spans="1:9" ht="17" thickBot="1" x14ac:dyDescent="0.25">
      <c r="A61" s="9"/>
      <c r="B61" s="24"/>
      <c r="C61" s="52" t="s">
        <v>13</v>
      </c>
      <c r="D61" s="53">
        <v>0</v>
      </c>
      <c r="E61" s="29">
        <f>D61*D60</f>
        <v>0</v>
      </c>
      <c r="F61" s="22"/>
      <c r="G61" s="48" t="s">
        <v>12</v>
      </c>
      <c r="H61" s="10"/>
      <c r="I61" s="8"/>
    </row>
    <row r="62" spans="1:9" ht="17" thickBot="1" x14ac:dyDescent="0.25">
      <c r="A62" s="9"/>
      <c r="B62" s="24"/>
      <c r="C62" s="47" t="s">
        <v>25</v>
      </c>
      <c r="D62" s="29">
        <v>1</v>
      </c>
      <c r="E62" s="22"/>
      <c r="F62" s="22"/>
      <c r="G62" s="51">
        <v>3</v>
      </c>
      <c r="H62" s="10"/>
      <c r="I62" s="8"/>
    </row>
    <row r="63" spans="1:9" ht="17" thickBot="1" x14ac:dyDescent="0.25">
      <c r="A63" s="9"/>
      <c r="B63" s="38"/>
      <c r="C63" s="52" t="s">
        <v>61</v>
      </c>
      <c r="D63" s="53">
        <v>0</v>
      </c>
      <c r="E63" s="33">
        <f>D63*D62</f>
        <v>0</v>
      </c>
      <c r="F63" s="58">
        <f>SUM(E54:E63)</f>
        <v>0</v>
      </c>
      <c r="G63" s="55">
        <f>(E52/G62)*F63</f>
        <v>0</v>
      </c>
      <c r="H63" s="10"/>
      <c r="I63" s="8"/>
    </row>
    <row r="64" spans="1:9" ht="17" thickBot="1" x14ac:dyDescent="0.25">
      <c r="A64" s="9"/>
      <c r="B64" s="112" t="s">
        <v>26</v>
      </c>
      <c r="C64" s="113"/>
      <c r="D64" s="113"/>
      <c r="E64" s="113"/>
      <c r="F64" s="114"/>
      <c r="G64" s="59">
        <f>G63+G50+G35+G20</f>
        <v>0</v>
      </c>
      <c r="H64" s="10"/>
      <c r="I64" s="8"/>
    </row>
    <row r="65" spans="1:9" x14ac:dyDescent="0.2">
      <c r="A65" s="9"/>
      <c r="B65" s="11"/>
      <c r="C65" s="60"/>
      <c r="D65" s="61"/>
      <c r="E65" s="61"/>
      <c r="F65" s="61"/>
      <c r="G65" s="48" t="s">
        <v>12</v>
      </c>
      <c r="H65" s="10"/>
      <c r="I65" s="8"/>
    </row>
    <row r="66" spans="1:9" ht="17" thickBot="1" x14ac:dyDescent="0.25">
      <c r="A66" s="9"/>
      <c r="B66" s="11"/>
      <c r="C66" s="60"/>
      <c r="D66" s="61"/>
      <c r="E66" s="61"/>
      <c r="F66" s="61"/>
      <c r="G66" s="51">
        <v>8</v>
      </c>
      <c r="H66" s="10"/>
      <c r="I66" s="8"/>
    </row>
    <row r="67" spans="1:9" ht="17" thickBot="1" x14ac:dyDescent="0.25">
      <c r="A67" s="9"/>
      <c r="B67" s="112" t="s">
        <v>27</v>
      </c>
      <c r="C67" s="113"/>
      <c r="D67" s="113"/>
      <c r="E67" s="113"/>
      <c r="F67" s="114"/>
      <c r="G67" s="62">
        <f>(E15/G66)*G64</f>
        <v>0</v>
      </c>
      <c r="H67" s="10"/>
      <c r="I67" s="8"/>
    </row>
    <row r="68" spans="1:9" ht="17" thickBot="1" x14ac:dyDescent="0.25">
      <c r="A68" s="9"/>
      <c r="B68" s="11"/>
      <c r="C68" s="60"/>
      <c r="D68" s="61"/>
      <c r="E68" s="61"/>
      <c r="F68" s="61"/>
      <c r="G68" s="63"/>
      <c r="H68" s="10"/>
      <c r="I68" s="8"/>
    </row>
    <row r="69" spans="1:9" ht="17" thickBot="1" x14ac:dyDescent="0.25">
      <c r="A69" s="9"/>
      <c r="B69" s="14">
        <v>3</v>
      </c>
      <c r="C69" s="15" t="s">
        <v>28</v>
      </c>
      <c r="D69" s="16" t="s">
        <v>29</v>
      </c>
      <c r="E69" s="17">
        <v>2</v>
      </c>
      <c r="F69" s="26"/>
      <c r="G69" s="19"/>
      <c r="H69" s="10"/>
      <c r="I69" s="8"/>
    </row>
    <row r="70" spans="1:9" x14ac:dyDescent="0.2">
      <c r="A70" s="9"/>
      <c r="B70" s="20"/>
      <c r="C70" s="45"/>
      <c r="D70" s="46"/>
      <c r="E70" s="46"/>
      <c r="F70" s="22"/>
      <c r="G70" s="23"/>
      <c r="H70" s="10"/>
      <c r="I70" s="8"/>
    </row>
    <row r="71" spans="1:9" ht="25" thickBot="1" x14ac:dyDescent="0.25">
      <c r="A71" s="9"/>
      <c r="B71" s="24"/>
      <c r="C71" s="64" t="s">
        <v>30</v>
      </c>
      <c r="D71" s="65" t="s">
        <v>31</v>
      </c>
      <c r="E71" s="65" t="s">
        <v>32</v>
      </c>
      <c r="F71" s="22"/>
      <c r="G71" s="23"/>
      <c r="H71" s="10"/>
      <c r="I71" s="8"/>
    </row>
    <row r="72" spans="1:9" ht="17" thickBot="1" x14ac:dyDescent="0.25">
      <c r="A72" s="9"/>
      <c r="B72" s="38"/>
      <c r="C72" s="52" t="s">
        <v>33</v>
      </c>
      <c r="D72" s="66">
        <v>0</v>
      </c>
      <c r="E72" s="66">
        <v>1</v>
      </c>
      <c r="F72" s="67"/>
      <c r="G72" s="68">
        <f>D72*E69</f>
        <v>0</v>
      </c>
      <c r="H72" s="10"/>
      <c r="I72" s="8"/>
    </row>
    <row r="73" spans="1:9" ht="17" thickBot="1" x14ac:dyDescent="0.25">
      <c r="A73" s="9"/>
      <c r="B73" s="11"/>
      <c r="C73" s="12"/>
      <c r="D73" s="11"/>
      <c r="E73" s="11"/>
      <c r="F73" s="11"/>
      <c r="G73" s="13"/>
      <c r="H73" s="10"/>
      <c r="I73" s="8"/>
    </row>
    <row r="74" spans="1:9" ht="17" thickBot="1" x14ac:dyDescent="0.25">
      <c r="A74" s="9"/>
      <c r="B74" s="92" t="s">
        <v>34</v>
      </c>
      <c r="C74" s="93"/>
      <c r="D74" s="93"/>
      <c r="E74" s="93"/>
      <c r="F74" s="94"/>
      <c r="G74" s="68">
        <f>G72+G67+G13+G11</f>
        <v>0</v>
      </c>
      <c r="H74" s="10"/>
      <c r="I74" s="8"/>
    </row>
    <row r="75" spans="1:9" ht="17" thickBot="1" x14ac:dyDescent="0.25">
      <c r="A75" s="9"/>
      <c r="B75" s="11"/>
      <c r="C75" s="60"/>
      <c r="D75" s="61"/>
      <c r="E75" s="61"/>
      <c r="F75" s="61"/>
      <c r="G75" s="63"/>
      <c r="H75" s="10"/>
      <c r="I75" s="8"/>
    </row>
    <row r="76" spans="1:9" x14ac:dyDescent="0.2">
      <c r="A76" s="9"/>
      <c r="B76" s="95" t="s">
        <v>35</v>
      </c>
      <c r="C76" s="96"/>
      <c r="D76" s="96"/>
      <c r="E76" s="96"/>
      <c r="F76" s="96"/>
      <c r="G76" s="97"/>
      <c r="H76" s="10"/>
      <c r="I76" s="8"/>
    </row>
    <row r="77" spans="1:9" x14ac:dyDescent="0.2">
      <c r="A77" s="9"/>
      <c r="B77" s="24"/>
      <c r="C77" s="69"/>
      <c r="D77" s="70" t="s">
        <v>36</v>
      </c>
      <c r="E77" s="70" t="s">
        <v>37</v>
      </c>
      <c r="F77" s="57"/>
      <c r="G77" s="71"/>
      <c r="H77" s="10"/>
      <c r="I77" s="8"/>
    </row>
    <row r="78" spans="1:9" ht="17" thickBot="1" x14ac:dyDescent="0.25">
      <c r="A78" s="9"/>
      <c r="B78" s="38"/>
      <c r="C78" s="72" t="s">
        <v>38</v>
      </c>
      <c r="D78" s="66">
        <v>0</v>
      </c>
      <c r="E78" s="66">
        <v>0</v>
      </c>
      <c r="F78" s="73"/>
      <c r="G78" s="74">
        <f>D78</f>
        <v>0</v>
      </c>
      <c r="H78" s="10"/>
      <c r="I78" s="8"/>
    </row>
    <row r="79" spans="1:9" ht="17" thickBot="1" x14ac:dyDescent="0.25">
      <c r="A79" s="9"/>
      <c r="B79" s="11"/>
      <c r="C79" s="12"/>
      <c r="D79" s="11"/>
      <c r="E79" s="11"/>
      <c r="F79" s="11"/>
      <c r="G79" s="13"/>
      <c r="H79" s="10"/>
      <c r="I79" s="8"/>
    </row>
    <row r="80" spans="1:9" ht="17" thickBot="1" x14ac:dyDescent="0.25">
      <c r="A80" s="9"/>
      <c r="B80" s="98" t="s">
        <v>39</v>
      </c>
      <c r="C80" s="99"/>
      <c r="D80" s="99"/>
      <c r="E80" s="99"/>
      <c r="F80" s="99"/>
      <c r="G80" s="75">
        <f>G74</f>
        <v>0</v>
      </c>
      <c r="H80" s="10"/>
      <c r="I80" s="8"/>
    </row>
    <row r="81" spans="1:9" ht="17" thickBot="1" x14ac:dyDescent="0.25">
      <c r="A81" s="9"/>
      <c r="B81" s="11"/>
      <c r="C81" s="12"/>
      <c r="D81" s="11"/>
      <c r="E81" s="11"/>
      <c r="F81" s="11"/>
      <c r="G81" s="13"/>
      <c r="H81" s="10"/>
      <c r="I81" s="8"/>
    </row>
    <row r="82" spans="1:9" x14ac:dyDescent="0.2">
      <c r="A82" s="9"/>
      <c r="B82" s="95" t="s">
        <v>40</v>
      </c>
      <c r="C82" s="100"/>
      <c r="D82" s="100"/>
      <c r="E82" s="100"/>
      <c r="F82" s="100"/>
      <c r="G82" s="101"/>
      <c r="H82" s="10"/>
      <c r="I82" s="8"/>
    </row>
    <row r="83" spans="1:9" ht="24" x14ac:dyDescent="0.2">
      <c r="A83" s="9"/>
      <c r="B83" s="24"/>
      <c r="C83" s="76" t="s">
        <v>41</v>
      </c>
      <c r="D83" s="77" t="s">
        <v>31</v>
      </c>
      <c r="E83" s="77" t="s">
        <v>32</v>
      </c>
      <c r="F83" s="22"/>
      <c r="G83" s="23"/>
      <c r="H83" s="10"/>
      <c r="I83" s="8"/>
    </row>
    <row r="84" spans="1:9" x14ac:dyDescent="0.2">
      <c r="A84" s="9"/>
      <c r="B84" s="24"/>
      <c r="C84" s="78" t="s">
        <v>42</v>
      </c>
      <c r="D84" s="79">
        <v>0</v>
      </c>
      <c r="E84" s="79">
        <f>1-D84</f>
        <v>1</v>
      </c>
      <c r="F84" s="22"/>
      <c r="G84" s="23"/>
      <c r="H84" s="10"/>
      <c r="I84" s="8"/>
    </row>
    <row r="85" spans="1:9" x14ac:dyDescent="0.2">
      <c r="A85" s="9"/>
      <c r="B85" s="24"/>
      <c r="C85" s="78" t="s">
        <v>43</v>
      </c>
      <c r="D85" s="79">
        <v>0</v>
      </c>
      <c r="E85" s="79">
        <f>1-D85</f>
        <v>1</v>
      </c>
      <c r="F85" s="22"/>
      <c r="G85" s="80">
        <f>D84+D85+D86</f>
        <v>0</v>
      </c>
      <c r="H85" s="10"/>
      <c r="I85" s="8"/>
    </row>
    <row r="86" spans="1:9" ht="17" thickBot="1" x14ac:dyDescent="0.25">
      <c r="A86" s="9"/>
      <c r="B86" s="38"/>
      <c r="C86" s="72" t="s">
        <v>44</v>
      </c>
      <c r="D86" s="66">
        <f>D72</f>
        <v>0</v>
      </c>
      <c r="E86" s="66">
        <f>1-D86</f>
        <v>1</v>
      </c>
      <c r="F86" s="67"/>
      <c r="G86" s="81"/>
      <c r="H86" s="10"/>
      <c r="I86" s="8"/>
    </row>
    <row r="87" spans="1:9" ht="17" thickBot="1" x14ac:dyDescent="0.25">
      <c r="A87" s="82"/>
      <c r="B87" s="83"/>
      <c r="C87" s="84"/>
      <c r="D87" s="83"/>
      <c r="E87" s="83"/>
      <c r="F87" s="83"/>
      <c r="G87" s="85"/>
      <c r="H87" s="86"/>
      <c r="I87" s="8"/>
    </row>
    <row r="88" spans="1:9" x14ac:dyDescent="0.2">
      <c r="B88" s="88"/>
      <c r="C88" s="89"/>
      <c r="D88" s="88"/>
      <c r="E88" s="88"/>
      <c r="F88" s="88"/>
      <c r="G88" s="90"/>
    </row>
  </sheetData>
  <mergeCells count="10">
    <mergeCell ref="B74:F74"/>
    <mergeCell ref="B76:G76"/>
    <mergeCell ref="B80:F80"/>
    <mergeCell ref="B82:G82"/>
    <mergeCell ref="B3:C3"/>
    <mergeCell ref="D3:G3"/>
    <mergeCell ref="B4:C4"/>
    <mergeCell ref="D4:G4"/>
    <mergeCell ref="B64:F64"/>
    <mergeCell ref="B67:F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2023-05-04T20:14:06Z</dcterms:created>
  <dcterms:modified xsi:type="dcterms:W3CDTF">2023-05-04T21:09:37Z</dcterms:modified>
</cp:coreProperties>
</file>